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cloud.fu-berlin.de/projekte/bua/sc3_research-quality/Team_CORe/Maßnahmenplanung 2027-2033/Implementierung Maßnahmenplanung 2027-2033/RoRQ/BV Förderlinie Research Culture/Anlagen Ausschreibung Webseite/Englisch/"/>
    </mc:Choice>
  </mc:AlternateContent>
  <xr:revisionPtr revIDLastSave="47" documentId="8_{DE924D49-5918-4532-ABD8-A3109FCB5084}" xr6:coauthVersionLast="47" xr6:coauthVersionMax="47" xr10:uidLastSave="{D8DBE0A2-A1E1-4D32-9910-43582C96E8A7}"/>
  <bookViews>
    <workbookView xWindow="-98" yWindow="-98" windowWidth="19396" windowHeight="11475" activeTab="1" xr2:uid="{00000000-000D-0000-FFFF-FFFF00000000}"/>
  </bookViews>
  <sheets>
    <sheet name="Budget" sheetId="1" r:id="rId1"/>
    <sheet name="Personnel costs" sheetId="2" r:id="rId2"/>
  </sheets>
  <definedNames>
    <definedName name="_xlnm.Print_Area" localSheetId="0">Budget!$A$1:$F$46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 i="2" l="1"/>
  <c r="F7" i="2"/>
  <c r="G7" i="2" s="1"/>
  <c r="H7" i="2" s="1"/>
  <c r="I7" i="2" s="1"/>
  <c r="J7" i="2" s="1"/>
  <c r="K7" i="2" s="1"/>
  <c r="L7" i="2" s="1"/>
  <c r="M7" i="2" s="1"/>
  <c r="N7" i="2" s="1"/>
  <c r="O7" i="2" s="1"/>
  <c r="P7" i="2" s="1"/>
  <c r="Q7" i="2" s="1"/>
  <c r="R7" i="2" s="1"/>
  <c r="S7" i="2" s="1"/>
  <c r="E8" i="2"/>
  <c r="F8" i="2"/>
  <c r="G8" i="2"/>
  <c r="H8" i="2" s="1"/>
  <c r="I8" i="2" s="1"/>
  <c r="J8" i="2" s="1"/>
  <c r="K8" i="2" s="1"/>
  <c r="L8" i="2" s="1"/>
  <c r="M8" i="2" s="1"/>
  <c r="N8" i="2" s="1"/>
  <c r="O8" i="2" s="1"/>
  <c r="P8" i="2" s="1"/>
  <c r="Q8" i="2" s="1"/>
  <c r="R8" i="2" s="1"/>
  <c r="S8" i="2" s="1"/>
  <c r="E9" i="2"/>
  <c r="F9" i="2"/>
  <c r="G9" i="2"/>
  <c r="H9" i="2"/>
  <c r="I9" i="2"/>
  <c r="J9" i="2"/>
  <c r="K9" i="2" s="1"/>
  <c r="L9" i="2" s="1"/>
  <c r="M9" i="2" s="1"/>
  <c r="N9" i="2" s="1"/>
  <c r="O9" i="2" s="1"/>
  <c r="P9" i="2" s="1"/>
  <c r="Q9" i="2" s="1"/>
  <c r="R9" i="2" s="1"/>
  <c r="S9" i="2" s="1"/>
  <c r="E10" i="2"/>
  <c r="F10" i="2"/>
  <c r="G10" i="2" s="1"/>
  <c r="H10" i="2" s="1"/>
  <c r="I10" i="2" s="1"/>
  <c r="J10" i="2" s="1"/>
  <c r="K10" i="2" s="1"/>
  <c r="L10" i="2" s="1"/>
  <c r="M10" i="2" s="1"/>
  <c r="N10" i="2" s="1"/>
  <c r="O10" i="2" s="1"/>
  <c r="P10" i="2" s="1"/>
  <c r="Q10" i="2" s="1"/>
  <c r="R10" i="2" s="1"/>
  <c r="S10" i="2" s="1"/>
  <c r="E11" i="2"/>
  <c r="F11" i="2"/>
  <c r="G11" i="2"/>
  <c r="H11" i="2"/>
  <c r="I11" i="2"/>
  <c r="J11" i="2"/>
  <c r="K11" i="2" s="1"/>
  <c r="L11" i="2" s="1"/>
  <c r="M11" i="2" s="1"/>
  <c r="N11" i="2" s="1"/>
  <c r="O11" i="2" s="1"/>
  <c r="P11" i="2" s="1"/>
  <c r="Q11" i="2" s="1"/>
  <c r="R11" i="2" s="1"/>
  <c r="S11" i="2" s="1"/>
  <c r="E12" i="2"/>
  <c r="F12" i="2" s="1"/>
  <c r="G12" i="2" s="1"/>
  <c r="H12" i="2" s="1"/>
  <c r="I12" i="2" s="1"/>
  <c r="J12" i="2" s="1"/>
  <c r="K12" i="2" s="1"/>
  <c r="L12" i="2" s="1"/>
  <c r="M12" i="2" s="1"/>
  <c r="N12" i="2" s="1"/>
  <c r="O12" i="2" s="1"/>
  <c r="P12" i="2" s="1"/>
  <c r="Q12" i="2" s="1"/>
  <c r="R12" i="2" s="1"/>
  <c r="S12" i="2" s="1"/>
  <c r="E13" i="2"/>
  <c r="F13" i="2"/>
  <c r="G13" i="2"/>
  <c r="H13" i="2"/>
  <c r="I13" i="2" s="1"/>
  <c r="J13" i="2" s="1"/>
  <c r="K13" i="2" s="1"/>
  <c r="L13" i="2" s="1"/>
  <c r="M13" i="2" s="1"/>
  <c r="N13" i="2" s="1"/>
  <c r="O13" i="2" s="1"/>
  <c r="P13" i="2" s="1"/>
  <c r="Q13" i="2" s="1"/>
  <c r="R13" i="2" s="1"/>
  <c r="S13" i="2" s="1"/>
  <c r="E14" i="2"/>
  <c r="F14" i="2" s="1"/>
  <c r="G14" i="2" s="1"/>
  <c r="H14" i="2" s="1"/>
  <c r="I14" i="2" s="1"/>
  <c r="J14" i="2" s="1"/>
  <c r="K14" i="2" s="1"/>
  <c r="L14" i="2" s="1"/>
  <c r="M14" i="2" s="1"/>
  <c r="N14" i="2" s="1"/>
  <c r="O14" i="2" s="1"/>
  <c r="P14" i="2" s="1"/>
  <c r="Q14" i="2" s="1"/>
  <c r="R14" i="2" s="1"/>
  <c r="S14" i="2" s="1"/>
  <c r="E15" i="2"/>
  <c r="F15" i="2"/>
  <c r="G15" i="2" s="1"/>
  <c r="H15" i="2" s="1"/>
  <c r="I15" i="2" s="1"/>
  <c r="J15" i="2" s="1"/>
  <c r="K15" i="2" s="1"/>
  <c r="L15" i="2" s="1"/>
  <c r="M15" i="2" s="1"/>
  <c r="N15" i="2" s="1"/>
  <c r="O15" i="2" s="1"/>
  <c r="P15" i="2" s="1"/>
  <c r="Q15" i="2" s="1"/>
  <c r="R15" i="2" s="1"/>
  <c r="S15" i="2" s="1"/>
  <c r="E16" i="2"/>
  <c r="F16" i="2"/>
  <c r="G16" i="2"/>
  <c r="H16" i="2"/>
  <c r="I16" i="2"/>
  <c r="J16" i="2"/>
  <c r="K16" i="2"/>
  <c r="L16" i="2"/>
  <c r="M16" i="2" s="1"/>
  <c r="N16" i="2" s="1"/>
  <c r="O16" i="2" s="1"/>
  <c r="P16" i="2" s="1"/>
  <c r="Q16" i="2" s="1"/>
  <c r="R16" i="2" s="1"/>
  <c r="S16" i="2" s="1"/>
  <c r="E17" i="2"/>
  <c r="F17" i="2"/>
  <c r="G17" i="2" s="1"/>
  <c r="H17" i="2" s="1"/>
  <c r="I17" i="2" s="1"/>
  <c r="J17" i="2" s="1"/>
  <c r="K17" i="2" s="1"/>
  <c r="L17" i="2" s="1"/>
  <c r="M17" i="2" s="1"/>
  <c r="N17" i="2" s="1"/>
  <c r="O17" i="2" s="1"/>
  <c r="P17" i="2" s="1"/>
  <c r="Q17" i="2" s="1"/>
  <c r="R17" i="2" s="1"/>
  <c r="S17" i="2" s="1"/>
  <c r="E18" i="2"/>
  <c r="F18" i="2"/>
  <c r="G18" i="2"/>
  <c r="H18" i="2"/>
  <c r="I18" i="2"/>
  <c r="J18" i="2"/>
  <c r="K18" i="2" s="1"/>
  <c r="L18" i="2" s="1"/>
  <c r="M18" i="2" s="1"/>
  <c r="N18" i="2" s="1"/>
  <c r="O18" i="2" s="1"/>
  <c r="P18" i="2" s="1"/>
  <c r="Q18" i="2" s="1"/>
  <c r="R18" i="2" s="1"/>
  <c r="S18" i="2" s="1"/>
</calcChain>
</file>

<file path=xl/sharedStrings.xml><?xml version="1.0" encoding="utf-8"?>
<sst xmlns="http://schemas.openxmlformats.org/spreadsheetml/2006/main" count="100" uniqueCount="57">
  <si>
    <t>FU Berlin</t>
  </si>
  <si>
    <t>HU Berlin</t>
  </si>
  <si>
    <t>TU Berlin</t>
  </si>
  <si>
    <t>Charité</t>
  </si>
  <si>
    <t>Project title incl. acronym</t>
  </si>
  <si>
    <t>Funding applied for per year (in €)</t>
  </si>
  <si>
    <t>Total budget</t>
  </si>
  <si>
    <t>total</t>
  </si>
  <si>
    <t>Distribution of the requested funds among the Berlin University Alliance partners</t>
  </si>
  <si>
    <t>YYYY</t>
  </si>
  <si>
    <t>Project lead</t>
  </si>
  <si>
    <t xml:space="preserve">Project duration (DD.MM.YYYY - DD.MM.YYYY) </t>
  </si>
  <si>
    <t>Type of costs / year</t>
  </si>
  <si>
    <t>Material resources</t>
  </si>
  <si>
    <t>Investments /  instrumentation (except for construction)</t>
  </si>
  <si>
    <r>
      <t xml:space="preserve">Please provide all of the requested data. Otherwise, your application cannot be considered.
</t>
    </r>
    <r>
      <rPr>
        <b/>
        <sz val="12"/>
        <color rgb="FFFF0000"/>
        <rFont val="Calibri"/>
        <family val="2"/>
        <scheme val="minor"/>
      </rPr>
      <t>Please save the template as Excel and as PDF and submit them together with the project proposal.</t>
    </r>
  </si>
  <si>
    <t xml:space="preserve">Project partner (PI) </t>
  </si>
  <si>
    <t>(title, first name, surname, institution, faculty, department)</t>
  </si>
  <si>
    <t>Staff costs / Personnel costs*</t>
  </si>
  <si>
    <t>Example: breakdown of personnel by category foreseen: 1 postdoc, 1 doctoral candidate, 1 student researcher</t>
  </si>
  <si>
    <t>Basis (2019)</t>
  </si>
  <si>
    <t>2019</t>
  </si>
  <si>
    <t>2020</t>
  </si>
  <si>
    <t>2021</t>
  </si>
  <si>
    <t>2022</t>
  </si>
  <si>
    <t>2023</t>
  </si>
  <si>
    <t>2024</t>
  </si>
  <si>
    <t>2025</t>
  </si>
  <si>
    <t>2026</t>
  </si>
  <si>
    <t>2027</t>
  </si>
  <si>
    <t>2028</t>
  </si>
  <si>
    <t>2029</t>
  </si>
  <si>
    <t>2030</t>
  </si>
  <si>
    <t>2031</t>
  </si>
  <si>
    <t>2032</t>
  </si>
  <si>
    <t>2033</t>
  </si>
  <si>
    <t>Full Professor (W3)</t>
  </si>
  <si>
    <t>Professor (W2)</t>
  </si>
  <si>
    <t>Junior-Professor (W1)</t>
  </si>
  <si>
    <t>Junior research group leaders (E14/15)</t>
  </si>
  <si>
    <t>Postdoctoral Researchers (E13/E14)</t>
  </si>
  <si>
    <t>Doctoral Students (E13)</t>
  </si>
  <si>
    <t>Other academic and artistic staff (W2)</t>
  </si>
  <si>
    <t xml:space="preserve">Coordination (soMi E14/15) </t>
  </si>
  <si>
    <t>Support Unit (soMi E13)</t>
  </si>
  <si>
    <t>Support Unit (soMi E9 - E12)</t>
  </si>
  <si>
    <t>Support Unit (soMi E2 - E8)</t>
  </si>
  <si>
    <t>Legende:</t>
  </si>
  <si>
    <t>Personnel Cost Rates for Collaborative Projects</t>
  </si>
  <si>
    <t>Position</t>
  </si>
  <si>
    <t>Full-cost surcharge (except SHK)</t>
  </si>
  <si>
    <t>Annual increase</t>
  </si>
  <si>
    <t>Student Researchers (SHK; 40 h/month)</t>
  </si>
  <si>
    <t>* Please provide an explanation of the staff composition, i.e. a breakdown of personnel by category, as shown in the BUA personnel cost overview (see sheet Personnel costs). Also, please use the BUA personnel cost overview to calculate the total personnel costs.</t>
  </si>
  <si>
    <t>Note regarding the budget table: 
A maximum of 550.000,00 EUR can be applied for over the entire project duration of 30 years.</t>
  </si>
  <si>
    <t>If you have any questions, please contact: CONTACT nele.hofmann@berlin-university-alliance.de</t>
  </si>
  <si>
    <t>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</si>
</sst>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407]_-;\-* #,##0.00\ [$€-407]_-;_-* &quot;-&quot;??\ [$€-407]_-;_-@_-"/>
    <numFmt numFmtId="165" formatCode="_-* #,##0\ [$€-407]_-;\-* #,##0\ [$€-407]_-;_-* &quot;-&quot;??\ [$€-407]_-;_-@_-"/>
    <numFmt numFmtId="166" formatCode="0.0%"/>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2"/>
      <color rgb="FFFF0000"/>
      <name val="Calibri"/>
      <family val="2"/>
      <scheme val="minor"/>
    </font>
    <font>
      <b/>
      <sz val="12"/>
      <color rgb="FFFF0000"/>
      <name val="Calibri"/>
      <family val="2"/>
      <scheme val="minor"/>
    </font>
    <font>
      <b/>
      <sz val="11"/>
      <color rgb="FFFF0000"/>
      <name val="Calibri"/>
      <family val="2"/>
      <scheme val="minor"/>
    </font>
    <font>
      <b/>
      <sz val="11"/>
      <color rgb="FFFFFF00"/>
      <name val="Calibri"/>
      <family val="2"/>
      <scheme val="minor"/>
    </font>
    <font>
      <sz val="11"/>
      <color rgb="FFFFFF00"/>
      <name val="Calibri"/>
      <family val="2"/>
      <scheme val="minor"/>
    </font>
    <font>
      <b/>
      <sz val="12"/>
      <color theme="1"/>
      <name val="Calibri"/>
      <family val="2"/>
      <scheme val="minor"/>
    </font>
    <font>
      <sz val="12"/>
      <color theme="1"/>
      <name val="Calibri"/>
      <family val="2"/>
      <scheme val="minor"/>
    </font>
    <font>
      <b/>
      <sz val="11"/>
      <color rgb="FF3F3F3F"/>
      <name val="Calibri"/>
      <family val="2"/>
      <scheme val="minor"/>
    </font>
    <font>
      <u/>
      <sz val="10"/>
      <color theme="1"/>
      <name val="Arial"/>
      <family val="2"/>
    </font>
    <font>
      <sz val="10"/>
      <color theme="1"/>
      <name val="Arial"/>
      <family val="2"/>
    </font>
    <font>
      <b/>
      <sz val="12"/>
      <color theme="1"/>
      <name val="Arial"/>
      <family val="2"/>
    </font>
    <font>
      <sz val="10"/>
      <color theme="0"/>
      <name val="Arial"/>
      <family val="2"/>
    </font>
    <font>
      <b/>
      <sz val="10"/>
      <color theme="0"/>
      <name val="Arial"/>
      <family val="2"/>
    </font>
    <font>
      <b/>
      <sz val="10"/>
      <color rgb="FF3F3F3F"/>
      <name val="Arial"/>
      <family val="2"/>
    </font>
  </fonts>
  <fills count="13">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0"/>
        <bgColor indexed="64"/>
      </patternFill>
    </fill>
    <fill>
      <patternFill patternType="solid">
        <fgColor theme="2"/>
        <bgColor indexed="64"/>
      </patternFill>
    </fill>
    <fill>
      <patternFill patternType="solid">
        <fgColor rgb="FFF2F2F2"/>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0.14999847407452621"/>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style="thin">
        <color theme="0" tint="-0.24994659260841701"/>
      </right>
      <top style="medium">
        <color indexed="64"/>
      </top>
      <bottom style="thin">
        <color indexed="64"/>
      </bottom>
      <diagonal/>
    </border>
    <border>
      <left style="thin">
        <color theme="0" tint="-0.24994659260841701"/>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thin">
        <color theme="0" tint="-0.24994659260841701"/>
      </right>
      <top style="thin">
        <color indexed="64"/>
      </top>
      <bottom style="thin">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indexed="64"/>
      </left>
      <right/>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style="medium">
        <color auto="1"/>
      </right>
      <top style="thin">
        <color theme="0" tint="-0.24994659260841701"/>
      </top>
      <bottom style="thin">
        <color indexed="64"/>
      </bottom>
      <diagonal/>
    </border>
    <border>
      <left style="medium">
        <color indexed="64"/>
      </left>
      <right/>
      <top/>
      <bottom style="medium">
        <color indexed="64"/>
      </bottom>
      <diagonal/>
    </border>
    <border>
      <left style="thin">
        <color theme="0" tint="-0.24994659260841701"/>
      </left>
      <right style="thin">
        <color theme="0" tint="-0.24994659260841701"/>
      </right>
      <top style="thin">
        <color indexed="64"/>
      </top>
      <bottom style="medium">
        <color indexed="64"/>
      </bottom>
      <diagonal/>
    </border>
    <border>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3F3F3F"/>
      </left>
      <right/>
      <top style="thin">
        <color indexed="64"/>
      </top>
      <bottom/>
      <diagonal/>
    </border>
    <border>
      <left style="thin">
        <color rgb="FF3F3F3F"/>
      </left>
      <right style="thin">
        <color rgb="FF3F3F3F"/>
      </right>
      <top style="thin">
        <color indexed="64"/>
      </top>
      <bottom/>
      <diagonal/>
    </border>
    <border>
      <left style="thin">
        <color indexed="64"/>
      </left>
      <right/>
      <top style="thin">
        <color rgb="FF3F3F3F"/>
      </top>
      <bottom/>
      <diagonal/>
    </border>
    <border>
      <left style="thin">
        <color rgb="FF3F3F3F"/>
      </left>
      <right/>
      <top style="thin">
        <color rgb="FF3F3F3F"/>
      </top>
      <bottom/>
      <diagonal/>
    </border>
    <border>
      <left style="thin">
        <color rgb="FF3F3F3F"/>
      </left>
      <right style="thin">
        <color rgb="FF3F3F3F"/>
      </right>
      <top style="thin">
        <color rgb="FF3F3F3F"/>
      </top>
      <bottom/>
      <diagonal/>
    </border>
    <border>
      <left style="thin">
        <color indexed="64"/>
      </left>
      <right/>
      <top style="thin">
        <color rgb="FF3F3F3F"/>
      </top>
      <bottom style="thin">
        <color rgb="FF3F3F3F"/>
      </bottom>
      <diagonal/>
    </border>
    <border>
      <left style="thin">
        <color rgb="FF3F3F3F"/>
      </left>
      <right/>
      <top style="thin">
        <color rgb="FF3F3F3F"/>
      </top>
      <bottom style="thin">
        <color rgb="FF3F3F3F"/>
      </bottom>
      <diagonal/>
    </border>
  </borders>
  <cellStyleXfs count="4">
    <xf numFmtId="0" fontId="0" fillId="0" borderId="0"/>
    <xf numFmtId="0" fontId="11" fillId="8" borderId="28" applyNumberFormat="0" applyAlignment="0" applyProtection="0"/>
    <xf numFmtId="0" fontId="10" fillId="0" borderId="0"/>
    <xf numFmtId="9" fontId="10" fillId="0" borderId="0" applyFont="0" applyFill="0" applyBorder="0" applyAlignment="0" applyProtection="0"/>
  </cellStyleXfs>
  <cellXfs count="95">
    <xf numFmtId="0" fontId="0" fillId="0" borderId="0" xfId="0"/>
    <xf numFmtId="0" fontId="0" fillId="0" borderId="4" xfId="0" applyBorder="1"/>
    <xf numFmtId="0" fontId="0" fillId="0" borderId="5" xfId="0" applyBorder="1"/>
    <xf numFmtId="0" fontId="0" fillId="0" borderId="6" xfId="0" applyBorder="1"/>
    <xf numFmtId="0" fontId="2" fillId="0" borderId="7" xfId="0" applyFont="1" applyBorder="1" applyAlignment="1">
      <alignment horizontal="right"/>
    </xf>
    <xf numFmtId="0" fontId="0" fillId="3" borderId="11" xfId="0" applyFill="1" applyBorder="1"/>
    <xf numFmtId="0" fontId="0" fillId="0" borderId="0" xfId="0" applyBorder="1"/>
    <xf numFmtId="0" fontId="0" fillId="0" borderId="12" xfId="0" applyBorder="1"/>
    <xf numFmtId="0" fontId="2" fillId="0" borderId="7" xfId="0" applyFont="1" applyBorder="1"/>
    <xf numFmtId="0" fontId="0" fillId="0" borderId="0" xfId="0" applyAlignment="1">
      <alignment vertical="center"/>
    </xf>
    <xf numFmtId="0" fontId="7" fillId="4" borderId="7" xfId="0" applyFont="1" applyFill="1" applyBorder="1"/>
    <xf numFmtId="0" fontId="8" fillId="4" borderId="0" xfId="0" applyFont="1" applyFill="1" applyBorder="1"/>
    <xf numFmtId="0" fontId="8" fillId="0" borderId="0" xfId="0" applyFont="1"/>
    <xf numFmtId="0" fontId="0" fillId="0" borderId="7" xfId="0" applyBorder="1"/>
    <xf numFmtId="0" fontId="0" fillId="0" borderId="13" xfId="0" applyBorder="1"/>
    <xf numFmtId="0" fontId="9" fillId="2" borderId="14" xfId="0" applyFont="1" applyFill="1" applyBorder="1" applyAlignment="1">
      <alignment horizontal="left"/>
    </xf>
    <xf numFmtId="0" fontId="9" fillId="2" borderId="15" xfId="0" applyFont="1" applyFill="1" applyBorder="1"/>
    <xf numFmtId="0" fontId="10" fillId="2" borderId="16" xfId="0" applyFont="1" applyFill="1" applyBorder="1"/>
    <xf numFmtId="0" fontId="10" fillId="2" borderId="17" xfId="0" applyFont="1" applyFill="1" applyBorder="1"/>
    <xf numFmtId="0" fontId="10" fillId="0" borderId="0" xfId="0" applyFont="1"/>
    <xf numFmtId="0" fontId="2" fillId="0" borderId="7" xfId="0" applyFont="1" applyBorder="1" applyAlignment="1">
      <alignment horizontal="left"/>
    </xf>
    <xf numFmtId="0" fontId="2" fillId="0" borderId="19" xfId="0" applyFont="1" applyBorder="1" applyAlignment="1">
      <alignment horizontal="left"/>
    </xf>
    <xf numFmtId="0" fontId="2" fillId="0" borderId="0" xfId="0" applyFont="1" applyBorder="1" applyAlignment="1">
      <alignment horizontal="left"/>
    </xf>
    <xf numFmtId="0" fontId="2" fillId="0" borderId="12" xfId="0" applyFont="1" applyBorder="1"/>
    <xf numFmtId="0" fontId="0" fillId="0" borderId="7" xfId="0" applyBorder="1" applyAlignment="1">
      <alignment horizontal="left"/>
    </xf>
    <xf numFmtId="164" fontId="0" fillId="5" borderId="20" xfId="0" applyNumberFormat="1" applyFill="1" applyBorder="1"/>
    <xf numFmtId="164" fontId="2" fillId="5" borderId="21" xfId="0" applyNumberFormat="1" applyFont="1" applyFill="1" applyBorder="1"/>
    <xf numFmtId="0" fontId="0" fillId="0" borderId="22" xfId="0" applyBorder="1" applyAlignment="1">
      <alignment horizontal="left"/>
    </xf>
    <xf numFmtId="164" fontId="0" fillId="5" borderId="23" xfId="0" applyNumberFormat="1" applyFill="1" applyBorder="1"/>
    <xf numFmtId="164" fontId="2" fillId="5" borderId="24" xfId="0" applyNumberFormat="1" applyFont="1" applyFill="1" applyBorder="1"/>
    <xf numFmtId="0" fontId="2" fillId="6" borderId="25" xfId="0" applyFont="1" applyFill="1" applyBorder="1" applyAlignment="1">
      <alignment horizontal="left"/>
    </xf>
    <xf numFmtId="164" fontId="2" fillId="5" borderId="13" xfId="0" applyNumberFormat="1" applyFont="1" applyFill="1" applyBorder="1"/>
    <xf numFmtId="164" fontId="0" fillId="5" borderId="26" xfId="0" applyNumberFormat="1" applyFill="1" applyBorder="1"/>
    <xf numFmtId="164" fontId="2" fillId="5" borderId="27" xfId="0" applyNumberFormat="1" applyFont="1" applyFill="1" applyBorder="1"/>
    <xf numFmtId="0" fontId="10" fillId="0" borderId="7" xfId="0" applyFont="1" applyBorder="1"/>
    <xf numFmtId="0" fontId="9" fillId="2" borderId="18" xfId="0" applyFont="1" applyFill="1" applyBorder="1" applyAlignment="1">
      <alignment wrapText="1"/>
    </xf>
    <xf numFmtId="0" fontId="0" fillId="0" borderId="0" xfId="0" applyFill="1" applyBorder="1"/>
    <xf numFmtId="0" fontId="10" fillId="0" borderId="0" xfId="0" applyFont="1" applyFill="1" applyBorder="1"/>
    <xf numFmtId="0" fontId="0" fillId="0" borderId="0" xfId="0" applyFill="1" applyBorder="1" applyAlignment="1">
      <alignment horizontal="left"/>
    </xf>
    <xf numFmtId="0" fontId="12" fillId="0" borderId="0" xfId="0" applyFont="1"/>
    <xf numFmtId="0" fontId="13" fillId="0" borderId="0" xfId="0" applyFont="1"/>
    <xf numFmtId="0" fontId="13" fillId="0" borderId="0" xfId="2" applyFont="1"/>
    <xf numFmtId="0" fontId="14" fillId="0" borderId="0" xfId="0" applyFont="1" applyAlignment="1">
      <alignment vertical="center"/>
    </xf>
    <xf numFmtId="0" fontId="15" fillId="0" borderId="0" xfId="2" applyFont="1"/>
    <xf numFmtId="0" fontId="16" fillId="9" borderId="29" xfId="2" applyFont="1" applyFill="1" applyBorder="1"/>
    <xf numFmtId="0" fontId="16" fillId="9" borderId="29" xfId="2" applyFont="1" applyFill="1" applyBorder="1" applyAlignment="1">
      <alignment wrapText="1"/>
    </xf>
    <xf numFmtId="0" fontId="16" fillId="9" borderId="29" xfId="2" applyFont="1" applyFill="1" applyBorder="1" applyAlignment="1">
      <alignment horizontal="center" wrapText="1"/>
    </xf>
    <xf numFmtId="0" fontId="16" fillId="9" borderId="29" xfId="2" applyFont="1" applyFill="1" applyBorder="1" applyAlignment="1">
      <alignment horizontal="center"/>
    </xf>
    <xf numFmtId="0" fontId="16" fillId="9" borderId="30" xfId="2" applyFont="1" applyFill="1" applyBorder="1" applyAlignment="1">
      <alignment horizontal="center"/>
    </xf>
    <xf numFmtId="0" fontId="13" fillId="10" borderId="29" xfId="2" applyFont="1" applyFill="1" applyBorder="1"/>
    <xf numFmtId="9" fontId="13" fillId="10" borderId="29" xfId="3" applyFont="1" applyFill="1" applyBorder="1" applyAlignment="1">
      <alignment horizontal="center"/>
    </xf>
    <xf numFmtId="165" fontId="13" fillId="10" borderId="29" xfId="2" applyNumberFormat="1" applyFont="1" applyFill="1" applyBorder="1"/>
    <xf numFmtId="165" fontId="17" fillId="10" borderId="29" xfId="1" applyNumberFormat="1" applyFont="1" applyFill="1" applyBorder="1"/>
    <xf numFmtId="165" fontId="17" fillId="10" borderId="31" xfId="1" applyNumberFormat="1" applyFont="1" applyFill="1" applyBorder="1"/>
    <xf numFmtId="165" fontId="17" fillId="10" borderId="32" xfId="1" applyNumberFormat="1" applyFont="1" applyFill="1" applyBorder="1"/>
    <xf numFmtId="0" fontId="13" fillId="11" borderId="29" xfId="2" applyFont="1" applyFill="1" applyBorder="1"/>
    <xf numFmtId="9" fontId="13" fillId="11" borderId="29" xfId="3" applyFont="1" applyFill="1" applyBorder="1" applyAlignment="1">
      <alignment horizontal="center"/>
    </xf>
    <xf numFmtId="165" fontId="13" fillId="11" borderId="29" xfId="2" applyNumberFormat="1" applyFont="1" applyFill="1" applyBorder="1"/>
    <xf numFmtId="165" fontId="17" fillId="11" borderId="33" xfId="1" applyNumberFormat="1" applyFont="1" applyFill="1" applyBorder="1"/>
    <xf numFmtId="165" fontId="17" fillId="11" borderId="34" xfId="1" applyNumberFormat="1" applyFont="1" applyFill="1" applyBorder="1"/>
    <xf numFmtId="165" fontId="17" fillId="11" borderId="35" xfId="1" applyNumberFormat="1" applyFont="1" applyFill="1" applyBorder="1"/>
    <xf numFmtId="165" fontId="17" fillId="10" borderId="33" xfId="1" applyNumberFormat="1" applyFont="1" applyFill="1" applyBorder="1"/>
    <xf numFmtId="165" fontId="17" fillId="10" borderId="34" xfId="1" applyNumberFormat="1" applyFont="1" applyFill="1" applyBorder="1"/>
    <xf numFmtId="165" fontId="17" fillId="10" borderId="35" xfId="1" applyNumberFormat="1" applyFont="1" applyFill="1" applyBorder="1"/>
    <xf numFmtId="0" fontId="13" fillId="11" borderId="29" xfId="2" applyFont="1" applyFill="1" applyBorder="1" applyAlignment="1">
      <alignment vertical="center"/>
    </xf>
    <xf numFmtId="9" fontId="13" fillId="11" borderId="29" xfId="3" applyFont="1" applyFill="1" applyBorder="1" applyAlignment="1">
      <alignment horizontal="center" vertical="center"/>
    </xf>
    <xf numFmtId="0" fontId="13" fillId="10" borderId="29" xfId="2" applyFont="1" applyFill="1" applyBorder="1" applyAlignment="1">
      <alignment vertical="center"/>
    </xf>
    <xf numFmtId="9" fontId="13" fillId="10" borderId="29" xfId="3" applyFont="1" applyFill="1" applyBorder="1" applyAlignment="1">
      <alignment horizontal="center" vertical="center"/>
    </xf>
    <xf numFmtId="0" fontId="13" fillId="11" borderId="8" xfId="2" applyFont="1" applyFill="1" applyBorder="1"/>
    <xf numFmtId="9" fontId="13" fillId="11" borderId="8" xfId="3" applyFont="1" applyFill="1" applyBorder="1" applyAlignment="1">
      <alignment horizontal="center"/>
    </xf>
    <xf numFmtId="165" fontId="13" fillId="11" borderId="8" xfId="2" applyNumberFormat="1" applyFont="1" applyFill="1" applyBorder="1"/>
    <xf numFmtId="165" fontId="17" fillId="11" borderId="36" xfId="1" applyNumberFormat="1" applyFont="1" applyFill="1" applyBorder="1"/>
    <xf numFmtId="165" fontId="17" fillId="11" borderId="37" xfId="1" applyNumberFormat="1" applyFont="1" applyFill="1" applyBorder="1"/>
    <xf numFmtId="165" fontId="17" fillId="11" borderId="28" xfId="1" applyNumberFormat="1" applyFont="1" applyFill="1"/>
    <xf numFmtId="0" fontId="13" fillId="12" borderId="11" xfId="2" applyFont="1" applyFill="1" applyBorder="1"/>
    <xf numFmtId="166" fontId="13" fillId="6" borderId="11" xfId="3" applyNumberFormat="1" applyFont="1" applyFill="1" applyBorder="1" applyAlignment="1">
      <alignment horizontal="center"/>
    </xf>
    <xf numFmtId="166" fontId="13" fillId="0" borderId="0" xfId="3" applyNumberFormat="1" applyFont="1" applyAlignment="1">
      <alignment horizontal="center"/>
    </xf>
    <xf numFmtId="9" fontId="13" fillId="0" borderId="11" xfId="2" applyNumberFormat="1" applyFont="1" applyBorder="1" applyAlignment="1">
      <alignment horizontal="center"/>
    </xf>
    <xf numFmtId="9" fontId="13" fillId="0" borderId="0" xfId="2" applyNumberFormat="1" applyFont="1" applyAlignment="1">
      <alignment horizontal="center"/>
    </xf>
    <xf numFmtId="0" fontId="12" fillId="0" borderId="0" xfId="2" applyFont="1"/>
    <xf numFmtId="0" fontId="9" fillId="7" borderId="1" xfId="0" applyFont="1" applyFill="1" applyBorder="1" applyAlignment="1">
      <alignment horizontal="left"/>
    </xf>
    <xf numFmtId="0" fontId="9" fillId="7" borderId="2" xfId="0" applyFont="1" applyFill="1" applyBorder="1" applyAlignment="1">
      <alignment horizontal="left"/>
    </xf>
    <xf numFmtId="0" fontId="9" fillId="7" borderId="3" xfId="0" applyFont="1" applyFill="1" applyBorder="1" applyAlignment="1">
      <alignment horizontal="left"/>
    </xf>
    <xf numFmtId="0" fontId="4"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0" fillId="3" borderId="8" xfId="0" applyFill="1" applyBorder="1" applyAlignment="1">
      <alignment horizontal="left"/>
    </xf>
    <xf numFmtId="0" fontId="0" fillId="3" borderId="9" xfId="0" applyFill="1" applyBorder="1" applyAlignment="1">
      <alignment horizontal="left"/>
    </xf>
    <xf numFmtId="0" fontId="0" fillId="3" borderId="10" xfId="0" applyFill="1" applyBorder="1" applyAlignment="1">
      <alignment horizontal="left"/>
    </xf>
    <xf numFmtId="0" fontId="3" fillId="3" borderId="8" xfId="0" applyFont="1" applyFill="1" applyBorder="1" applyAlignment="1">
      <alignment horizontal="left"/>
    </xf>
    <xf numFmtId="0" fontId="3" fillId="3" borderId="9" xfId="0" applyFont="1" applyFill="1" applyBorder="1" applyAlignment="1">
      <alignment horizontal="left"/>
    </xf>
    <xf numFmtId="0" fontId="3" fillId="3" borderId="10" xfId="0" applyFont="1" applyFill="1" applyBorder="1" applyAlignment="1">
      <alignment horizontal="left"/>
    </xf>
    <xf numFmtId="0" fontId="6"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cellXfs>
  <cellStyles count="4">
    <cellStyle name="Ausgabe" xfId="1" builtinId="21"/>
    <cellStyle name="Prozent 2" xfId="3" xr:uid="{01289689-9149-4B2E-8BC1-1C7F992B0466}"/>
    <cellStyle name="Standard" xfId="0" builtinId="0"/>
    <cellStyle name="Standard 2" xfId="2" xr:uid="{A1DC6981-C73F-449D-8B04-4744E13B55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18</xdr:col>
      <xdr:colOff>15240</xdr:colOff>
      <xdr:row>1</xdr:row>
      <xdr:rowOff>91439</xdr:rowOff>
    </xdr:from>
    <xdr:to>
      <xdr:col>18</xdr:col>
      <xdr:colOff>698000</xdr:colOff>
      <xdr:row>2</xdr:row>
      <xdr:rowOff>94489</xdr:rowOff>
    </xdr:to>
    <xdr:pic>
      <xdr:nvPicPr>
        <xdr:cNvPr id="2" name="Grafik 1">
          <a:extLst>
            <a:ext uri="{FF2B5EF4-FFF2-40B4-BE49-F238E27FC236}">
              <a16:creationId xmlns:a16="http://schemas.microsoft.com/office/drawing/2014/main" id="{47F06C72-4F5F-4217-BA0C-80FACCE486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61280" y="259079"/>
          <a:ext cx="682760" cy="1706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9"/>
  <sheetViews>
    <sheetView topLeftCell="A33" zoomScale="90" zoomScaleNormal="70" workbookViewId="0">
      <selection activeCell="A49" sqref="A49:D49"/>
    </sheetView>
  </sheetViews>
  <sheetFormatPr baseColWidth="10" defaultRowHeight="14.25" x14ac:dyDescent="0.45"/>
  <cols>
    <col min="1" max="1" width="50.46484375" customWidth="1"/>
    <col min="2" max="2" width="35.1328125" customWidth="1"/>
    <col min="3" max="4" width="20.1328125" customWidth="1"/>
    <col min="5" max="5" width="32.86328125" customWidth="1"/>
    <col min="6" max="6" width="20.1328125" customWidth="1"/>
    <col min="8" max="8" width="46.46484375" customWidth="1"/>
  </cols>
  <sheetData>
    <row r="1" spans="1:8" ht="107.25" customHeight="1" thickBot="1" x14ac:dyDescent="0.5">
      <c r="A1" s="83" t="s">
        <v>15</v>
      </c>
      <c r="B1" s="84"/>
      <c r="C1" s="84"/>
      <c r="D1" s="84"/>
      <c r="E1" s="84"/>
      <c r="F1" s="85"/>
    </row>
    <row r="2" spans="1:8" ht="15" customHeight="1" x14ac:dyDescent="0.45"/>
    <row r="3" spans="1:8" ht="15.75" customHeight="1" thickBot="1" x14ac:dyDescent="0.5"/>
    <row r="4" spans="1:8" ht="15" customHeight="1" x14ac:dyDescent="0.45">
      <c r="A4" s="1"/>
      <c r="B4" s="2"/>
      <c r="C4" s="2"/>
      <c r="D4" s="2"/>
      <c r="E4" s="2"/>
      <c r="F4" s="3"/>
    </row>
    <row r="5" spans="1:8" ht="15" customHeight="1" x14ac:dyDescent="0.45">
      <c r="A5" s="4" t="s">
        <v>4</v>
      </c>
      <c r="B5" s="86"/>
      <c r="C5" s="87"/>
      <c r="D5" s="87"/>
      <c r="E5" s="87"/>
      <c r="F5" s="88"/>
    </row>
    <row r="6" spans="1:8" ht="15" customHeight="1" x14ac:dyDescent="0.45">
      <c r="A6" s="4" t="s">
        <v>10</v>
      </c>
      <c r="B6" s="89" t="s">
        <v>17</v>
      </c>
      <c r="C6" s="90"/>
      <c r="D6" s="90"/>
      <c r="E6" s="90"/>
      <c r="F6" s="91"/>
    </row>
    <row r="7" spans="1:8" ht="15" customHeight="1" x14ac:dyDescent="0.45">
      <c r="A7" s="4" t="s">
        <v>11</v>
      </c>
      <c r="B7" s="5"/>
      <c r="C7" s="6"/>
      <c r="D7" s="6"/>
      <c r="E7" s="6"/>
      <c r="F7" s="7"/>
    </row>
    <row r="8" spans="1:8" ht="15.75" customHeight="1" thickBot="1" x14ac:dyDescent="0.5">
      <c r="A8" s="8"/>
      <c r="B8" s="6"/>
      <c r="C8" s="6"/>
      <c r="D8" s="6"/>
      <c r="E8" s="6"/>
      <c r="F8" s="7"/>
    </row>
    <row r="9" spans="1:8" s="9" customFormat="1" ht="40.5" customHeight="1" x14ac:dyDescent="0.45">
      <c r="A9" s="92" t="s">
        <v>54</v>
      </c>
      <c r="B9" s="93"/>
      <c r="C9" s="93"/>
      <c r="D9" s="93"/>
      <c r="E9" s="93"/>
      <c r="F9" s="94"/>
      <c r="H9"/>
    </row>
    <row r="10" spans="1:8" s="12" customFormat="1" x14ac:dyDescent="0.45">
      <c r="A10" s="10" t="s">
        <v>8</v>
      </c>
      <c r="B10" s="11"/>
      <c r="C10" s="11"/>
      <c r="D10" s="11"/>
      <c r="E10" s="11"/>
      <c r="F10" s="11"/>
      <c r="H10"/>
    </row>
    <row r="11" spans="1:8" ht="14.65" thickBot="1" x14ac:dyDescent="0.5">
      <c r="A11" s="13"/>
      <c r="B11" s="6"/>
      <c r="C11" s="6"/>
      <c r="D11" s="6"/>
      <c r="E11" s="6"/>
      <c r="F11" s="14"/>
    </row>
    <row r="12" spans="1:8" s="19" customFormat="1" ht="16.5" customHeight="1" x14ac:dyDescent="0.5">
      <c r="A12" s="15" t="s">
        <v>0</v>
      </c>
      <c r="B12" s="16" t="s">
        <v>5</v>
      </c>
      <c r="C12" s="17"/>
      <c r="D12" s="17"/>
      <c r="E12" s="17"/>
      <c r="F12" s="18"/>
      <c r="H12"/>
    </row>
    <row r="13" spans="1:8" s="19" customFormat="1" ht="15.75" x14ac:dyDescent="0.5">
      <c r="A13" s="35" t="s">
        <v>16</v>
      </c>
      <c r="B13" s="89" t="s">
        <v>17</v>
      </c>
      <c r="C13" s="90"/>
      <c r="D13" s="90"/>
      <c r="E13" s="90"/>
      <c r="F13" s="91"/>
      <c r="H13"/>
    </row>
    <row r="14" spans="1:8" ht="15" customHeight="1" x14ac:dyDescent="0.45">
      <c r="A14" s="20" t="s">
        <v>12</v>
      </c>
      <c r="B14" s="21" t="s">
        <v>9</v>
      </c>
      <c r="C14" s="21" t="s">
        <v>9</v>
      </c>
      <c r="D14" s="22" t="s">
        <v>9</v>
      </c>
      <c r="E14" s="22" t="s">
        <v>9</v>
      </c>
      <c r="F14" s="23" t="s">
        <v>7</v>
      </c>
    </row>
    <row r="15" spans="1:8" ht="15" customHeight="1" x14ac:dyDescent="0.45">
      <c r="A15" s="20"/>
      <c r="B15" s="22"/>
      <c r="C15" s="22"/>
      <c r="D15" s="22"/>
      <c r="E15" s="22"/>
      <c r="F15" s="23"/>
    </row>
    <row r="16" spans="1:8" ht="15" customHeight="1" x14ac:dyDescent="0.45">
      <c r="A16" s="24" t="s">
        <v>13</v>
      </c>
      <c r="B16" s="25"/>
      <c r="C16" s="25"/>
      <c r="D16" s="25"/>
      <c r="E16" s="25"/>
      <c r="F16" s="26"/>
    </row>
    <row r="17" spans="1:8" ht="15" customHeight="1" x14ac:dyDescent="0.45">
      <c r="A17" s="24" t="s">
        <v>18</v>
      </c>
      <c r="B17" s="25"/>
      <c r="C17" s="25"/>
      <c r="D17" s="25"/>
      <c r="E17" s="25"/>
      <c r="F17" s="26"/>
    </row>
    <row r="18" spans="1:8" ht="15" customHeight="1" x14ac:dyDescent="0.45">
      <c r="A18" s="27" t="s">
        <v>14</v>
      </c>
      <c r="B18" s="28"/>
      <c r="C18" s="28"/>
      <c r="D18" s="28"/>
      <c r="E18" s="28"/>
      <c r="F18" s="29"/>
    </row>
    <row r="19" spans="1:8" ht="15.75" customHeight="1" thickBot="1" x14ac:dyDescent="0.5">
      <c r="A19" s="30" t="s">
        <v>6</v>
      </c>
      <c r="B19" s="31"/>
      <c r="C19" s="32"/>
      <c r="D19" s="32"/>
      <c r="E19" s="32"/>
      <c r="F19" s="33"/>
    </row>
    <row r="20" spans="1:8" ht="15" customHeight="1" thickBot="1" x14ac:dyDescent="0.5">
      <c r="A20" s="13"/>
      <c r="B20" s="6"/>
      <c r="C20" s="6"/>
      <c r="D20" s="6"/>
      <c r="E20" s="6"/>
      <c r="F20" s="14"/>
    </row>
    <row r="21" spans="1:8" s="19" customFormat="1" ht="16.5" customHeight="1" x14ac:dyDescent="0.5">
      <c r="A21" s="15" t="s">
        <v>1</v>
      </c>
      <c r="B21" s="16" t="s">
        <v>5</v>
      </c>
      <c r="C21" s="17"/>
      <c r="D21" s="17"/>
      <c r="E21" s="17"/>
      <c r="F21" s="18"/>
      <c r="H21" s="37"/>
    </row>
    <row r="22" spans="1:8" s="19" customFormat="1" ht="15.75" x14ac:dyDescent="0.5">
      <c r="A22" s="35" t="s">
        <v>16</v>
      </c>
      <c r="B22" s="89" t="s">
        <v>17</v>
      </c>
      <c r="C22" s="90"/>
      <c r="D22" s="90"/>
      <c r="E22" s="90"/>
      <c r="F22" s="91"/>
      <c r="H22" s="37"/>
    </row>
    <row r="23" spans="1:8" x14ac:dyDescent="0.45">
      <c r="A23" s="20" t="s">
        <v>12</v>
      </c>
      <c r="B23" s="21" t="s">
        <v>9</v>
      </c>
      <c r="C23" s="21" t="s">
        <v>9</v>
      </c>
      <c r="D23" s="22" t="s">
        <v>9</v>
      </c>
      <c r="E23" s="22" t="s">
        <v>9</v>
      </c>
      <c r="F23" s="23" t="s">
        <v>7</v>
      </c>
      <c r="H23" s="36"/>
    </row>
    <row r="24" spans="1:8" x14ac:dyDescent="0.45">
      <c r="A24" s="20"/>
      <c r="B24" s="22"/>
      <c r="C24" s="22"/>
      <c r="D24" s="22"/>
      <c r="E24" s="22"/>
      <c r="F24" s="23"/>
      <c r="H24" s="36"/>
    </row>
    <row r="25" spans="1:8" x14ac:dyDescent="0.45">
      <c r="A25" s="24" t="s">
        <v>13</v>
      </c>
      <c r="B25" s="25"/>
      <c r="C25" s="25"/>
      <c r="D25" s="25"/>
      <c r="E25" s="25"/>
      <c r="F25" s="26"/>
    </row>
    <row r="26" spans="1:8" x14ac:dyDescent="0.45">
      <c r="A26" s="24" t="s">
        <v>18</v>
      </c>
      <c r="B26" s="25"/>
      <c r="C26" s="25"/>
      <c r="D26" s="25"/>
      <c r="E26" s="25"/>
      <c r="F26" s="26"/>
    </row>
    <row r="27" spans="1:8" x14ac:dyDescent="0.45">
      <c r="A27" s="27" t="s">
        <v>14</v>
      </c>
      <c r="B27" s="28"/>
      <c r="C27" s="28"/>
      <c r="D27" s="28"/>
      <c r="E27" s="28"/>
      <c r="F27" s="29"/>
    </row>
    <row r="28" spans="1:8" ht="14.65" thickBot="1" x14ac:dyDescent="0.5">
      <c r="A28" s="30" t="s">
        <v>6</v>
      </c>
      <c r="B28" s="31"/>
      <c r="C28" s="32"/>
      <c r="D28" s="32"/>
      <c r="E28" s="32"/>
      <c r="F28" s="33"/>
    </row>
    <row r="29" spans="1:8" ht="14.65" thickBot="1" x14ac:dyDescent="0.5">
      <c r="A29" s="13"/>
      <c r="B29" s="6"/>
      <c r="C29" s="6"/>
      <c r="D29" s="6"/>
      <c r="E29" s="6"/>
      <c r="F29" s="14"/>
    </row>
    <row r="30" spans="1:8" s="19" customFormat="1" ht="16.5" customHeight="1" x14ac:dyDescent="0.5">
      <c r="A30" s="15" t="s">
        <v>2</v>
      </c>
      <c r="B30" s="16" t="s">
        <v>5</v>
      </c>
      <c r="C30" s="17"/>
      <c r="D30" s="17"/>
      <c r="E30" s="17"/>
      <c r="F30" s="18"/>
    </row>
    <row r="31" spans="1:8" s="19" customFormat="1" ht="15.75" x14ac:dyDescent="0.5">
      <c r="A31" s="35" t="s">
        <v>16</v>
      </c>
      <c r="B31" s="89" t="s">
        <v>17</v>
      </c>
      <c r="C31" s="90"/>
      <c r="D31" s="90"/>
      <c r="E31" s="90"/>
      <c r="F31" s="91"/>
    </row>
    <row r="32" spans="1:8" x14ac:dyDescent="0.45">
      <c r="A32" s="20" t="s">
        <v>12</v>
      </c>
      <c r="B32" s="21" t="s">
        <v>9</v>
      </c>
      <c r="C32" s="21" t="s">
        <v>9</v>
      </c>
      <c r="D32" s="22" t="s">
        <v>9</v>
      </c>
      <c r="E32" s="22" t="s">
        <v>9</v>
      </c>
      <c r="F32" s="23" t="s">
        <v>7</v>
      </c>
    </row>
    <row r="33" spans="1:7" x14ac:dyDescent="0.45">
      <c r="A33" s="20"/>
      <c r="B33" s="22"/>
      <c r="C33" s="22"/>
      <c r="D33" s="22"/>
      <c r="E33" s="22"/>
      <c r="F33" s="23"/>
    </row>
    <row r="34" spans="1:7" x14ac:dyDescent="0.45">
      <c r="A34" s="24" t="s">
        <v>13</v>
      </c>
      <c r="B34" s="25"/>
      <c r="C34" s="25"/>
      <c r="D34" s="25"/>
      <c r="E34" s="25"/>
      <c r="F34" s="26"/>
    </row>
    <row r="35" spans="1:7" x14ac:dyDescent="0.45">
      <c r="A35" s="24" t="s">
        <v>18</v>
      </c>
      <c r="B35" s="25"/>
      <c r="C35" s="25"/>
      <c r="D35" s="25"/>
      <c r="E35" s="25"/>
      <c r="F35" s="26"/>
    </row>
    <row r="36" spans="1:7" x14ac:dyDescent="0.45">
      <c r="A36" s="27" t="s">
        <v>14</v>
      </c>
      <c r="B36" s="28"/>
      <c r="C36" s="28"/>
      <c r="D36" s="28"/>
      <c r="E36" s="28"/>
      <c r="F36" s="29"/>
    </row>
    <row r="37" spans="1:7" ht="14.65" thickBot="1" x14ac:dyDescent="0.5">
      <c r="A37" s="30" t="s">
        <v>6</v>
      </c>
      <c r="B37" s="31"/>
      <c r="C37" s="32"/>
      <c r="D37" s="32"/>
      <c r="E37" s="32"/>
      <c r="F37" s="33"/>
    </row>
    <row r="38" spans="1:7" ht="14.65" thickBot="1" x14ac:dyDescent="0.5">
      <c r="A38" s="13"/>
      <c r="B38" s="6"/>
      <c r="C38" s="6"/>
      <c r="D38" s="6"/>
      <c r="E38" s="6"/>
      <c r="F38" s="14"/>
    </row>
    <row r="39" spans="1:7" s="19" customFormat="1" ht="16.5" customHeight="1" x14ac:dyDescent="0.5">
      <c r="A39" s="15" t="s">
        <v>3</v>
      </c>
      <c r="B39" s="16" t="s">
        <v>5</v>
      </c>
      <c r="C39" s="17"/>
      <c r="D39" s="17"/>
      <c r="E39" s="17"/>
      <c r="F39" s="18"/>
    </row>
    <row r="40" spans="1:7" s="19" customFormat="1" ht="15.75" x14ac:dyDescent="0.5">
      <c r="A40" s="35" t="s">
        <v>16</v>
      </c>
      <c r="B40" s="89" t="s">
        <v>17</v>
      </c>
      <c r="C40" s="90"/>
      <c r="D40" s="90"/>
      <c r="E40" s="90"/>
      <c r="F40" s="91"/>
      <c r="G40" s="34"/>
    </row>
    <row r="41" spans="1:7" x14ac:dyDescent="0.45">
      <c r="A41" s="20" t="s">
        <v>12</v>
      </c>
      <c r="B41" s="21" t="s">
        <v>9</v>
      </c>
      <c r="C41" s="21" t="s">
        <v>9</v>
      </c>
      <c r="D41" s="22" t="s">
        <v>9</v>
      </c>
      <c r="E41" s="22" t="s">
        <v>9</v>
      </c>
      <c r="F41" s="23" t="s">
        <v>7</v>
      </c>
    </row>
    <row r="42" spans="1:7" x14ac:dyDescent="0.45">
      <c r="A42" s="20"/>
      <c r="B42" s="22"/>
      <c r="C42" s="22"/>
      <c r="D42" s="22"/>
      <c r="E42" s="22"/>
      <c r="F42" s="23"/>
    </row>
    <row r="43" spans="1:7" x14ac:dyDescent="0.45">
      <c r="A43" s="24" t="s">
        <v>13</v>
      </c>
      <c r="B43" s="25"/>
      <c r="C43" s="25"/>
      <c r="D43" s="25"/>
      <c r="E43" s="25"/>
      <c r="F43" s="26"/>
    </row>
    <row r="44" spans="1:7" x14ac:dyDescent="0.45">
      <c r="A44" s="24" t="s">
        <v>18</v>
      </c>
      <c r="B44" s="25"/>
      <c r="C44" s="25"/>
      <c r="D44" s="25"/>
      <c r="E44" s="25"/>
      <c r="F44" s="26"/>
    </row>
    <row r="45" spans="1:7" x14ac:dyDescent="0.45">
      <c r="A45" s="27" t="s">
        <v>14</v>
      </c>
      <c r="B45" s="28"/>
      <c r="C45" s="28"/>
      <c r="D45" s="28"/>
      <c r="E45" s="28"/>
      <c r="F45" s="29"/>
    </row>
    <row r="46" spans="1:7" ht="14.65" thickBot="1" x14ac:dyDescent="0.5">
      <c r="A46" s="30" t="s">
        <v>6</v>
      </c>
      <c r="B46" s="31"/>
      <c r="C46" s="32"/>
      <c r="D46" s="32"/>
      <c r="E46" s="32"/>
      <c r="F46" s="33"/>
    </row>
    <row r="47" spans="1:7" x14ac:dyDescent="0.45">
      <c r="A47" t="s">
        <v>53</v>
      </c>
    </row>
    <row r="48" spans="1:7" ht="14.65" thickBot="1" x14ac:dyDescent="0.5">
      <c r="A48" s="38" t="s">
        <v>19</v>
      </c>
    </row>
    <row r="49" spans="1:4" ht="16.149999999999999" thickBot="1" x14ac:dyDescent="0.55000000000000004">
      <c r="A49" s="80" t="s">
        <v>55</v>
      </c>
      <c r="B49" s="81"/>
      <c r="C49" s="81"/>
      <c r="D49" s="82"/>
    </row>
  </sheetData>
  <mergeCells count="9">
    <mergeCell ref="A49:D49"/>
    <mergeCell ref="A1:F1"/>
    <mergeCell ref="B5:F5"/>
    <mergeCell ref="B6:F6"/>
    <mergeCell ref="A9:F9"/>
    <mergeCell ref="B13:F13"/>
    <mergeCell ref="B22:F22"/>
    <mergeCell ref="B31:F31"/>
    <mergeCell ref="B40:F40"/>
  </mergeCells>
  <pageMargins left="0.7" right="0.7" top="0.78740157499999996" bottom="0.78740157499999996" header="0.3" footer="0.3"/>
  <pageSetup paperSize="9"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A28B-D429-4218-A04D-69D2D0FC92B6}">
  <sheetPr>
    <tabColor rgb="FF002060"/>
  </sheetPr>
  <dimension ref="A1:S24"/>
  <sheetViews>
    <sheetView showGridLines="0" tabSelected="1" topLeftCell="A2" workbookViewId="0">
      <selection activeCell="N25" sqref="N25"/>
    </sheetView>
  </sheetViews>
  <sheetFormatPr baseColWidth="10" defaultColWidth="12.53125" defaultRowHeight="12.75" x14ac:dyDescent="0.35"/>
  <cols>
    <col min="1" max="1" width="12.53125" style="41"/>
    <col min="2" max="2" width="43.6640625" style="41" bestFit="1" customWidth="1"/>
    <col min="3" max="3" width="14.6640625" style="41" customWidth="1"/>
    <col min="4" max="4" width="13.53125" style="41" hidden="1" customWidth="1"/>
    <col min="5" max="12" width="0" style="41" hidden="1" customWidth="1"/>
    <col min="13" max="16384" width="12.53125" style="41"/>
  </cols>
  <sheetData>
    <row r="1" spans="1:19" x14ac:dyDescent="0.35">
      <c r="A1" s="39"/>
      <c r="B1" s="40"/>
      <c r="C1" s="40"/>
    </row>
    <row r="2" spans="1:19" x14ac:dyDescent="0.35">
      <c r="A2" s="39"/>
      <c r="B2" s="40"/>
      <c r="C2" s="40"/>
    </row>
    <row r="3" spans="1:19" x14ac:dyDescent="0.35">
      <c r="B3" s="39"/>
      <c r="C3" s="40"/>
    </row>
    <row r="4" spans="1:19" ht="15" x14ac:dyDescent="0.35">
      <c r="B4" s="42" t="s">
        <v>48</v>
      </c>
      <c r="C4" s="40"/>
    </row>
    <row r="6" spans="1:19" s="43" customFormat="1" ht="13.15" x14ac:dyDescent="0.4">
      <c r="B6" s="44" t="s">
        <v>49</v>
      </c>
      <c r="C6" s="45" t="s">
        <v>56</v>
      </c>
      <c r="D6" s="46" t="s">
        <v>20</v>
      </c>
      <c r="E6" s="47" t="s">
        <v>21</v>
      </c>
      <c r="F6" s="47" t="s">
        <v>22</v>
      </c>
      <c r="G6" s="47" t="s">
        <v>23</v>
      </c>
      <c r="H6" s="47" t="s">
        <v>24</v>
      </c>
      <c r="I6" s="47" t="s">
        <v>25</v>
      </c>
      <c r="J6" s="47" t="s">
        <v>26</v>
      </c>
      <c r="K6" s="47" t="s">
        <v>27</v>
      </c>
      <c r="L6" s="47" t="s">
        <v>28</v>
      </c>
      <c r="M6" s="47" t="s">
        <v>29</v>
      </c>
      <c r="N6" s="47" t="s">
        <v>30</v>
      </c>
      <c r="O6" s="47" t="s">
        <v>31</v>
      </c>
      <c r="P6" s="47" t="s">
        <v>32</v>
      </c>
      <c r="Q6" s="47" t="s">
        <v>33</v>
      </c>
      <c r="R6" s="47" t="s">
        <v>34</v>
      </c>
      <c r="S6" s="48" t="s">
        <v>35</v>
      </c>
    </row>
    <row r="7" spans="1:19" ht="13.15" x14ac:dyDescent="0.4">
      <c r="B7" s="49" t="s">
        <v>36</v>
      </c>
      <c r="C7" s="50">
        <v>1</v>
      </c>
      <c r="D7" s="51">
        <v>112390</v>
      </c>
      <c r="E7" s="51">
        <f>D7+D7*$C$21</f>
        <v>112390</v>
      </c>
      <c r="F7" s="52">
        <f>E7+E7*$C$20</f>
        <v>115199.75</v>
      </c>
      <c r="G7" s="53">
        <f t="shared" ref="G7:K7" si="0">F7+F7*$C$20</f>
        <v>118079.74374999999</v>
      </c>
      <c r="H7" s="53">
        <f t="shared" si="0"/>
        <v>121031.73734374999</v>
      </c>
      <c r="I7" s="53">
        <f t="shared" si="0"/>
        <v>124057.53077734374</v>
      </c>
      <c r="J7" s="53">
        <f t="shared" si="0"/>
        <v>127158.96904677733</v>
      </c>
      <c r="K7" s="53">
        <f t="shared" si="0"/>
        <v>130337.94327294677</v>
      </c>
      <c r="L7" s="53">
        <f>K7+K7*$C$20</f>
        <v>133596.39185477042</v>
      </c>
      <c r="M7" s="53">
        <f>L7+L7*$C$20</f>
        <v>136936.30165113969</v>
      </c>
      <c r="N7" s="53">
        <f t="shared" ref="N7:S18" si="1">M7+M7*$C$20</f>
        <v>140359.70919241817</v>
      </c>
      <c r="O7" s="53">
        <f t="shared" si="1"/>
        <v>143868.70192222862</v>
      </c>
      <c r="P7" s="53">
        <f t="shared" si="1"/>
        <v>147465.41947028434</v>
      </c>
      <c r="Q7" s="53">
        <f t="shared" si="1"/>
        <v>151152.05495704146</v>
      </c>
      <c r="R7" s="53">
        <f t="shared" si="1"/>
        <v>154930.85633096751</v>
      </c>
      <c r="S7" s="54">
        <f t="shared" si="1"/>
        <v>158804.1277392417</v>
      </c>
    </row>
    <row r="8" spans="1:19" ht="13.15" x14ac:dyDescent="0.4">
      <c r="B8" s="55" t="s">
        <v>37</v>
      </c>
      <c r="C8" s="56">
        <v>1</v>
      </c>
      <c r="D8" s="57">
        <v>83630</v>
      </c>
      <c r="E8" s="57">
        <f t="shared" ref="E8:E17" si="2">D8+D8*$C$21</f>
        <v>83630</v>
      </c>
      <c r="F8" s="58">
        <f t="shared" ref="F8:L18" si="3">E8+E8*$C$20</f>
        <v>85720.75</v>
      </c>
      <c r="G8" s="59">
        <f t="shared" si="3"/>
        <v>87863.768750000003</v>
      </c>
      <c r="H8" s="59">
        <f t="shared" si="3"/>
        <v>90060.362968750007</v>
      </c>
      <c r="I8" s="59">
        <f t="shared" si="3"/>
        <v>92311.872042968753</v>
      </c>
      <c r="J8" s="59">
        <f t="shared" si="3"/>
        <v>94619.668844042972</v>
      </c>
      <c r="K8" s="59">
        <f t="shared" si="3"/>
        <v>96985.160565144048</v>
      </c>
      <c r="L8" s="59">
        <f t="shared" si="3"/>
        <v>99409.789579272649</v>
      </c>
      <c r="M8" s="59">
        <f>L8+L8*$C$20</f>
        <v>101895.03431875446</v>
      </c>
      <c r="N8" s="59">
        <f t="shared" si="1"/>
        <v>104442.41017672332</v>
      </c>
      <c r="O8" s="59">
        <f t="shared" si="1"/>
        <v>107053.47043114141</v>
      </c>
      <c r="P8" s="59">
        <f t="shared" si="1"/>
        <v>109729.80719191994</v>
      </c>
      <c r="Q8" s="59">
        <f t="shared" si="1"/>
        <v>112473.05237171795</v>
      </c>
      <c r="R8" s="59">
        <f t="shared" si="1"/>
        <v>115284.8786810109</v>
      </c>
      <c r="S8" s="60">
        <f t="shared" si="1"/>
        <v>118167.00064803618</v>
      </c>
    </row>
    <row r="9" spans="1:19" ht="13.15" x14ac:dyDescent="0.4">
      <c r="B9" s="49" t="s">
        <v>38</v>
      </c>
      <c r="C9" s="50">
        <v>1</v>
      </c>
      <c r="D9" s="51">
        <v>78000</v>
      </c>
      <c r="E9" s="51">
        <f t="shared" si="2"/>
        <v>78000</v>
      </c>
      <c r="F9" s="61">
        <f t="shared" si="3"/>
        <v>79950</v>
      </c>
      <c r="G9" s="62">
        <f t="shared" si="3"/>
        <v>81948.75</v>
      </c>
      <c r="H9" s="62">
        <f t="shared" si="3"/>
        <v>83997.46875</v>
      </c>
      <c r="I9" s="62">
        <f t="shared" si="3"/>
        <v>86097.405468750003</v>
      </c>
      <c r="J9" s="62">
        <f t="shared" si="3"/>
        <v>88249.840605468751</v>
      </c>
      <c r="K9" s="62">
        <f t="shared" si="3"/>
        <v>90456.086620605463</v>
      </c>
      <c r="L9" s="62">
        <f t="shared" si="3"/>
        <v>92717.488786120593</v>
      </c>
      <c r="M9" s="62">
        <f>L9+L9*$C$20</f>
        <v>95035.42600577361</v>
      </c>
      <c r="N9" s="62">
        <f t="shared" si="1"/>
        <v>97411.311655917947</v>
      </c>
      <c r="O9" s="62">
        <f t="shared" si="1"/>
        <v>99846.594447315889</v>
      </c>
      <c r="P9" s="62">
        <f t="shared" si="1"/>
        <v>102342.75930849879</v>
      </c>
      <c r="Q9" s="62">
        <f t="shared" si="1"/>
        <v>104901.32829121126</v>
      </c>
      <c r="R9" s="62">
        <f t="shared" si="1"/>
        <v>107523.86149849155</v>
      </c>
      <c r="S9" s="63">
        <f t="shared" si="1"/>
        <v>110211.95803595384</v>
      </c>
    </row>
    <row r="10" spans="1:19" ht="13.15" x14ac:dyDescent="0.4">
      <c r="B10" s="64" t="s">
        <v>39</v>
      </c>
      <c r="C10" s="65">
        <v>1</v>
      </c>
      <c r="D10" s="57">
        <v>96130</v>
      </c>
      <c r="E10" s="57">
        <f t="shared" si="2"/>
        <v>96130</v>
      </c>
      <c r="F10" s="58">
        <f t="shared" si="3"/>
        <v>98533.25</v>
      </c>
      <c r="G10" s="59">
        <f t="shared" si="3"/>
        <v>100996.58125</v>
      </c>
      <c r="H10" s="59">
        <f t="shared" si="3"/>
        <v>103521.49578125001</v>
      </c>
      <c r="I10" s="59">
        <f t="shared" si="3"/>
        <v>106109.53317578125</v>
      </c>
      <c r="J10" s="59">
        <f t="shared" si="3"/>
        <v>108762.27150517578</v>
      </c>
      <c r="K10" s="59">
        <f t="shared" si="3"/>
        <v>111481.32829280518</v>
      </c>
      <c r="L10" s="59">
        <f t="shared" si="3"/>
        <v>114268.36150012531</v>
      </c>
      <c r="M10" s="59">
        <f>L10+L10*$C$20</f>
        <v>117125.07053762843</v>
      </c>
      <c r="N10" s="59">
        <f t="shared" si="1"/>
        <v>120053.19730106914</v>
      </c>
      <c r="O10" s="59">
        <f t="shared" si="1"/>
        <v>123054.52723359587</v>
      </c>
      <c r="P10" s="59">
        <f t="shared" si="1"/>
        <v>126130.89041443577</v>
      </c>
      <c r="Q10" s="59">
        <f t="shared" si="1"/>
        <v>129284.16267479667</v>
      </c>
      <c r="R10" s="59">
        <f t="shared" si="1"/>
        <v>132516.26674166659</v>
      </c>
      <c r="S10" s="60">
        <f t="shared" si="1"/>
        <v>135829.17341020826</v>
      </c>
    </row>
    <row r="11" spans="1:19" ht="13.15" x14ac:dyDescent="0.4">
      <c r="B11" s="66" t="s">
        <v>40</v>
      </c>
      <c r="C11" s="67">
        <v>1</v>
      </c>
      <c r="D11" s="51">
        <v>91050</v>
      </c>
      <c r="E11" s="51">
        <f t="shared" si="2"/>
        <v>91050</v>
      </c>
      <c r="F11" s="61">
        <f t="shared" si="3"/>
        <v>93326.25</v>
      </c>
      <c r="G11" s="62">
        <f t="shared" si="3"/>
        <v>95659.40625</v>
      </c>
      <c r="H11" s="62">
        <f t="shared" si="3"/>
        <v>98050.891406249997</v>
      </c>
      <c r="I11" s="62">
        <f t="shared" si="3"/>
        <v>100502.16369140624</v>
      </c>
      <c r="J11" s="62">
        <f t="shared" si="3"/>
        <v>103014.71778369139</v>
      </c>
      <c r="K11" s="62">
        <f t="shared" si="3"/>
        <v>105590.08572828368</v>
      </c>
      <c r="L11" s="62">
        <f t="shared" si="3"/>
        <v>108229.83787149077</v>
      </c>
      <c r="M11" s="62">
        <f>L11+L11*$C$20</f>
        <v>110935.58381827804</v>
      </c>
      <c r="N11" s="62">
        <f t="shared" si="1"/>
        <v>113708.97341373499</v>
      </c>
      <c r="O11" s="62">
        <f t="shared" si="1"/>
        <v>116551.69774907836</v>
      </c>
      <c r="P11" s="62">
        <f t="shared" si="1"/>
        <v>119465.49019280532</v>
      </c>
      <c r="Q11" s="62">
        <f t="shared" si="1"/>
        <v>122452.12744762545</v>
      </c>
      <c r="R11" s="62">
        <f t="shared" si="1"/>
        <v>125513.43063381608</v>
      </c>
      <c r="S11" s="63">
        <f t="shared" si="1"/>
        <v>128651.26639966149</v>
      </c>
    </row>
    <row r="12" spans="1:19" ht="13.15" x14ac:dyDescent="0.4">
      <c r="B12" s="64" t="s">
        <v>41</v>
      </c>
      <c r="C12" s="65">
        <v>1</v>
      </c>
      <c r="D12" s="57">
        <v>66270</v>
      </c>
      <c r="E12" s="57">
        <f t="shared" si="2"/>
        <v>66270</v>
      </c>
      <c r="F12" s="58">
        <f t="shared" si="3"/>
        <v>67926.75</v>
      </c>
      <c r="G12" s="59">
        <f t="shared" si="3"/>
        <v>69624.918749999997</v>
      </c>
      <c r="H12" s="59">
        <f t="shared" si="3"/>
        <v>71365.541718749999</v>
      </c>
      <c r="I12" s="59">
        <f t="shared" si="3"/>
        <v>73149.68026171875</v>
      </c>
      <c r="J12" s="59">
        <f t="shared" si="3"/>
        <v>74978.422268261726</v>
      </c>
      <c r="K12" s="59">
        <f t="shared" si="3"/>
        <v>76852.88282496827</v>
      </c>
      <c r="L12" s="59">
        <f t="shared" si="3"/>
        <v>78774.204895592484</v>
      </c>
      <c r="M12" s="59">
        <f>L12+L12*$C$20</f>
        <v>80743.560017982294</v>
      </c>
      <c r="N12" s="59">
        <f t="shared" si="1"/>
        <v>82762.149018431854</v>
      </c>
      <c r="O12" s="59">
        <f t="shared" si="1"/>
        <v>84831.202743892645</v>
      </c>
      <c r="P12" s="59">
        <f t="shared" si="1"/>
        <v>86951.982812489965</v>
      </c>
      <c r="Q12" s="59">
        <f t="shared" si="1"/>
        <v>89125.782382802208</v>
      </c>
      <c r="R12" s="59">
        <f t="shared" si="1"/>
        <v>91353.926942372258</v>
      </c>
      <c r="S12" s="60">
        <f t="shared" si="1"/>
        <v>93637.775115931567</v>
      </c>
    </row>
    <row r="13" spans="1:19" ht="13.15" x14ac:dyDescent="0.4">
      <c r="B13" s="66" t="s">
        <v>42</v>
      </c>
      <c r="C13" s="67">
        <v>1</v>
      </c>
      <c r="D13" s="51">
        <v>100350</v>
      </c>
      <c r="E13" s="51">
        <f t="shared" si="2"/>
        <v>100350</v>
      </c>
      <c r="F13" s="61">
        <f t="shared" si="3"/>
        <v>102858.75</v>
      </c>
      <c r="G13" s="62">
        <f t="shared" si="3"/>
        <v>105430.21875</v>
      </c>
      <c r="H13" s="62">
        <f t="shared" si="3"/>
        <v>108065.97421874999</v>
      </c>
      <c r="I13" s="62">
        <f t="shared" si="3"/>
        <v>110767.62357421874</v>
      </c>
      <c r="J13" s="62">
        <f t="shared" si="3"/>
        <v>113536.81416357421</v>
      </c>
      <c r="K13" s="62">
        <f t="shared" si="3"/>
        <v>116375.23451766356</v>
      </c>
      <c r="L13" s="62">
        <f t="shared" si="3"/>
        <v>119284.61538060514</v>
      </c>
      <c r="M13" s="62">
        <f>L13+L13*$C$20</f>
        <v>122266.73076512027</v>
      </c>
      <c r="N13" s="62">
        <f t="shared" si="1"/>
        <v>125323.39903424827</v>
      </c>
      <c r="O13" s="62">
        <f t="shared" si="1"/>
        <v>128456.48401010448</v>
      </c>
      <c r="P13" s="62">
        <f t="shared" si="1"/>
        <v>131667.89611035711</v>
      </c>
      <c r="Q13" s="62">
        <f t="shared" si="1"/>
        <v>134959.59351311604</v>
      </c>
      <c r="R13" s="62">
        <f t="shared" si="1"/>
        <v>138333.58335094393</v>
      </c>
      <c r="S13" s="63">
        <f t="shared" si="1"/>
        <v>141791.92293471753</v>
      </c>
    </row>
    <row r="14" spans="1:19" ht="13.15" x14ac:dyDescent="0.4">
      <c r="B14" s="55" t="s">
        <v>43</v>
      </c>
      <c r="C14" s="56">
        <v>1</v>
      </c>
      <c r="D14" s="57">
        <v>99100</v>
      </c>
      <c r="E14" s="57">
        <f t="shared" si="2"/>
        <v>99100</v>
      </c>
      <c r="F14" s="58">
        <f t="shared" si="3"/>
        <v>101577.5</v>
      </c>
      <c r="G14" s="59">
        <f t="shared" si="3"/>
        <v>104116.9375</v>
      </c>
      <c r="H14" s="59">
        <f t="shared" si="3"/>
        <v>106719.86093749999</v>
      </c>
      <c r="I14" s="59">
        <f t="shared" si="3"/>
        <v>109387.85746093749</v>
      </c>
      <c r="J14" s="59">
        <f t="shared" si="3"/>
        <v>112122.55389746092</v>
      </c>
      <c r="K14" s="59">
        <f t="shared" si="3"/>
        <v>114925.61774489745</v>
      </c>
      <c r="L14" s="59">
        <f t="shared" si="3"/>
        <v>117798.75818851989</v>
      </c>
      <c r="M14" s="59">
        <f>L14+L14*$C$20</f>
        <v>120743.72714323289</v>
      </c>
      <c r="N14" s="59">
        <f t="shared" si="1"/>
        <v>123762.32032181371</v>
      </c>
      <c r="O14" s="59">
        <f t="shared" si="1"/>
        <v>126856.37832985904</v>
      </c>
      <c r="P14" s="59">
        <f t="shared" si="1"/>
        <v>130027.78778810552</v>
      </c>
      <c r="Q14" s="59">
        <f t="shared" si="1"/>
        <v>133278.48248280815</v>
      </c>
      <c r="R14" s="59">
        <f t="shared" si="1"/>
        <v>136610.44454487835</v>
      </c>
      <c r="S14" s="60">
        <f t="shared" si="1"/>
        <v>140025.70565850032</v>
      </c>
    </row>
    <row r="15" spans="1:19" ht="13.15" x14ac:dyDescent="0.4">
      <c r="B15" s="49" t="s">
        <v>44</v>
      </c>
      <c r="C15" s="50">
        <v>1</v>
      </c>
      <c r="D15" s="51">
        <v>81020</v>
      </c>
      <c r="E15" s="51">
        <f t="shared" si="2"/>
        <v>81020</v>
      </c>
      <c r="F15" s="61">
        <f t="shared" si="3"/>
        <v>83045.5</v>
      </c>
      <c r="G15" s="62">
        <f t="shared" si="3"/>
        <v>85121.637499999997</v>
      </c>
      <c r="H15" s="62">
        <f t="shared" si="3"/>
        <v>87249.678437499999</v>
      </c>
      <c r="I15" s="62">
        <f t="shared" si="3"/>
        <v>89430.920398437505</v>
      </c>
      <c r="J15" s="62">
        <f t="shared" si="3"/>
        <v>91666.693408398438</v>
      </c>
      <c r="K15" s="62">
        <f t="shared" si="3"/>
        <v>93958.360743608398</v>
      </c>
      <c r="L15" s="62">
        <f t="shared" si="3"/>
        <v>96307.319762198604</v>
      </c>
      <c r="M15" s="62">
        <f>L15+L15*$C$20</f>
        <v>98715.002756253569</v>
      </c>
      <c r="N15" s="62">
        <f t="shared" si="1"/>
        <v>101182.87782515991</v>
      </c>
      <c r="O15" s="62">
        <f t="shared" si="1"/>
        <v>103712.44977078891</v>
      </c>
      <c r="P15" s="62">
        <f t="shared" si="1"/>
        <v>106305.26101505863</v>
      </c>
      <c r="Q15" s="62">
        <f t="shared" si="1"/>
        <v>108962.89254043509</v>
      </c>
      <c r="R15" s="62">
        <f t="shared" si="1"/>
        <v>111686.96485394596</v>
      </c>
      <c r="S15" s="63">
        <f t="shared" si="1"/>
        <v>114479.13897529461</v>
      </c>
    </row>
    <row r="16" spans="1:19" ht="13.15" x14ac:dyDescent="0.4">
      <c r="B16" s="55" t="s">
        <v>45</v>
      </c>
      <c r="C16" s="56">
        <v>1</v>
      </c>
      <c r="D16" s="57">
        <v>65000</v>
      </c>
      <c r="E16" s="57">
        <f t="shared" si="2"/>
        <v>65000</v>
      </c>
      <c r="F16" s="58">
        <f t="shared" si="3"/>
        <v>66625</v>
      </c>
      <c r="G16" s="59">
        <f t="shared" si="3"/>
        <v>68290.625</v>
      </c>
      <c r="H16" s="59">
        <f t="shared" si="3"/>
        <v>69997.890625</v>
      </c>
      <c r="I16" s="59">
        <f t="shared" si="3"/>
        <v>71747.837890625</v>
      </c>
      <c r="J16" s="59">
        <f t="shared" si="3"/>
        <v>73541.533837890631</v>
      </c>
      <c r="K16" s="59">
        <f t="shared" si="3"/>
        <v>75380.072183837896</v>
      </c>
      <c r="L16" s="59">
        <f t="shared" si="3"/>
        <v>77264.57398843384</v>
      </c>
      <c r="M16" s="59">
        <f>L16+L16*$C$20</f>
        <v>79196.188338144682</v>
      </c>
      <c r="N16" s="59">
        <f t="shared" si="1"/>
        <v>81176.093046598296</v>
      </c>
      <c r="O16" s="59">
        <f t="shared" si="1"/>
        <v>83205.495372763253</v>
      </c>
      <c r="P16" s="59">
        <f t="shared" si="1"/>
        <v>85285.632757082334</v>
      </c>
      <c r="Q16" s="59">
        <f t="shared" si="1"/>
        <v>87417.773576009393</v>
      </c>
      <c r="R16" s="59">
        <f t="shared" si="1"/>
        <v>89603.217915409623</v>
      </c>
      <c r="S16" s="60">
        <f t="shared" si="1"/>
        <v>91843.29836329486</v>
      </c>
    </row>
    <row r="17" spans="1:19" ht="13.15" x14ac:dyDescent="0.4">
      <c r="B17" s="49" t="s">
        <v>46</v>
      </c>
      <c r="C17" s="50">
        <v>1</v>
      </c>
      <c r="D17" s="51">
        <v>52000</v>
      </c>
      <c r="E17" s="51">
        <f t="shared" si="2"/>
        <v>52000</v>
      </c>
      <c r="F17" s="61">
        <f t="shared" si="3"/>
        <v>53300</v>
      </c>
      <c r="G17" s="62">
        <f t="shared" si="3"/>
        <v>54632.5</v>
      </c>
      <c r="H17" s="62">
        <f t="shared" si="3"/>
        <v>55998.3125</v>
      </c>
      <c r="I17" s="62">
        <f t="shared" si="3"/>
        <v>57398.270312499997</v>
      </c>
      <c r="J17" s="62">
        <f t="shared" si="3"/>
        <v>58833.227070312496</v>
      </c>
      <c r="K17" s="62">
        <f t="shared" si="3"/>
        <v>60304.057747070307</v>
      </c>
      <c r="L17" s="62">
        <f t="shared" si="3"/>
        <v>61811.659190747065</v>
      </c>
      <c r="M17" s="62">
        <f>L17+L17*$C$20</f>
        <v>63356.95067051574</v>
      </c>
      <c r="N17" s="62">
        <f t="shared" si="1"/>
        <v>64940.874437278631</v>
      </c>
      <c r="O17" s="62">
        <f t="shared" si="1"/>
        <v>66564.396298210602</v>
      </c>
      <c r="P17" s="62">
        <f t="shared" si="1"/>
        <v>68228.506205665864</v>
      </c>
      <c r="Q17" s="62">
        <f t="shared" si="1"/>
        <v>69934.218860807508</v>
      </c>
      <c r="R17" s="62">
        <f t="shared" si="1"/>
        <v>71682.574332327698</v>
      </c>
      <c r="S17" s="63">
        <f t="shared" si="1"/>
        <v>73474.638690635897</v>
      </c>
    </row>
    <row r="18" spans="1:19" ht="13.15" x14ac:dyDescent="0.4">
      <c r="B18" s="68" t="s">
        <v>52</v>
      </c>
      <c r="C18" s="69"/>
      <c r="D18" s="70">
        <v>7000</v>
      </c>
      <c r="E18" s="70">
        <f>D18</f>
        <v>7000</v>
      </c>
      <c r="F18" s="71">
        <f t="shared" si="3"/>
        <v>7175</v>
      </c>
      <c r="G18" s="72">
        <f t="shared" si="3"/>
        <v>7354.375</v>
      </c>
      <c r="H18" s="72">
        <f t="shared" si="3"/>
        <v>7538.234375</v>
      </c>
      <c r="I18" s="72">
        <f t="shared" si="3"/>
        <v>7726.6902343749998</v>
      </c>
      <c r="J18" s="72">
        <f t="shared" si="3"/>
        <v>7919.8574902343753</v>
      </c>
      <c r="K18" s="72">
        <f t="shared" si="3"/>
        <v>8117.853927490235</v>
      </c>
      <c r="L18" s="72">
        <f t="shared" si="3"/>
        <v>8320.8002756774913</v>
      </c>
      <c r="M18" s="72">
        <f>L18+L18*$C$20</f>
        <v>8528.8202825694279</v>
      </c>
      <c r="N18" s="72">
        <f t="shared" si="1"/>
        <v>8742.0407896336637</v>
      </c>
      <c r="O18" s="72">
        <f t="shared" si="1"/>
        <v>8960.5918093745058</v>
      </c>
      <c r="P18" s="72">
        <f t="shared" si="1"/>
        <v>9184.606604608869</v>
      </c>
      <c r="Q18" s="72">
        <f t="shared" si="1"/>
        <v>9414.2217697240903</v>
      </c>
      <c r="R18" s="72">
        <f t="shared" si="1"/>
        <v>9649.5773139671928</v>
      </c>
      <c r="S18" s="73">
        <f t="shared" si="1"/>
        <v>9890.816746816372</v>
      </c>
    </row>
    <row r="20" spans="1:19" x14ac:dyDescent="0.35">
      <c r="B20" s="74" t="s">
        <v>51</v>
      </c>
      <c r="C20" s="75">
        <v>2.5000000000000001E-2</v>
      </c>
      <c r="D20" s="76"/>
    </row>
    <row r="21" spans="1:19" x14ac:dyDescent="0.35">
      <c r="B21" s="74" t="s">
        <v>50</v>
      </c>
      <c r="C21" s="77">
        <v>0</v>
      </c>
      <c r="D21" s="78"/>
    </row>
    <row r="24" spans="1:19" x14ac:dyDescent="0.35">
      <c r="A24" s="79" t="s">
        <v>47</v>
      </c>
    </row>
  </sheetData>
  <protectedRanges>
    <protectedRange sqref="C20:D20" name="PK_Steigerung"/>
    <protectedRange sqref="D7:E18" name="PK_Basis"/>
  </protectedRange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DF726AB119E9D4AB066447430C4D470" ma:contentTypeVersion="2" ma:contentTypeDescription="Ein neues Dokument erstellen." ma:contentTypeScope="" ma:versionID="fbf9d585d7933835eaeca2850b600c5c">
  <xsd:schema xmlns:xsd="http://www.w3.org/2001/XMLSchema" xmlns:xs="http://www.w3.org/2001/XMLSchema" xmlns:p="http://schemas.microsoft.com/office/2006/metadata/properties" xmlns:ns2="918ffe3c-ace5-45cf-a732-fe21b8bfcfb4" targetNamespace="http://schemas.microsoft.com/office/2006/metadata/properties" ma:root="true" ma:fieldsID="02f72ac4ed0ef6e195a2d0414b6f19bf" ns2:_="">
    <xsd:import namespace="918ffe3c-ace5-45cf-a732-fe21b8bfcfb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ffe3c-ace5-45cf-a732-fe21b8bfcfb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79A038-DDC7-4313-AF14-0E5B1E11647E}">
  <ds:schemaRefs>
    <ds:schemaRef ds:uri="http://schemas.microsoft.com/sharepoint/v3/contenttype/forms"/>
  </ds:schemaRefs>
</ds:datastoreItem>
</file>

<file path=customXml/itemProps2.xml><?xml version="1.0" encoding="utf-8"?>
<ds:datastoreItem xmlns:ds="http://schemas.openxmlformats.org/officeDocument/2006/customXml" ds:itemID="{671C9D0D-B86D-44B7-970D-C8344418A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ffe3c-ace5-45cf-a732-fe21b8bfc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28FD97-6DCA-4464-8BC0-8977C012520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Budget</vt:lpstr>
      <vt:lpstr>Personnel costs</vt:lpstr>
      <vt:lpstr>Budget!Druckbereich</vt:lpstr>
    </vt:vector>
  </TitlesOfParts>
  <Company>Freie Universitaet Berlin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Wegner, Nancy</dc:creator>
  <cp:lastModifiedBy>FU-BERLIN\nelealbrecht</cp:lastModifiedBy>
  <cp:lastPrinted>2026-08-10T11:28:15Z</cp:lastPrinted>
  <dcterms:created xsi:type="dcterms:W3CDTF">2021-04-26T11:28:05Z</dcterms:created>
  <dcterms:modified xsi:type="dcterms:W3CDTF">2026-09-28T11:07:05Z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0x0101005DF726AB119E9D4AB066447430C4D470</vt:lpwstr>
  </property>
</Properties>
</file>